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МЦП 2017" sheetId="1" r:id="rId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fullCalcOnLoad="1"/>
</workbook>
</file>

<file path=xl/sharedStrings.xml><?xml version="1.0" encoding="utf-8"?>
<sst xmlns="http://schemas.openxmlformats.org/spreadsheetml/2006/main" count="172" uniqueCount="116">
  <si>
    <t>Наименование показателя</t>
  </si>
  <si>
    <t>Утвержденные бюджетные назначения</t>
  </si>
  <si>
    <t>Исполнено</t>
  </si>
  <si>
    <t>Неисполненные назначения</t>
  </si>
  <si>
    <t>1</t>
  </si>
  <si>
    <t>X</t>
  </si>
  <si>
    <t>Код расхода по бюджетной классификации</t>
  </si>
  <si>
    <t>Расходы на обеспечение выплат по оплате труда работников муниципальных органов, в рамках реализации подпрограммы «Обеспечение деятельности председателя Раздольненского сельского совета».</t>
  </si>
  <si>
    <t>000 0102 0110000110 000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</si>
  <si>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</si>
  <si>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000 0102 0110000110 100</t>
  </si>
  <si>
    <t>Расходы на выплаты персоналу государственных (муниципальных) органов</t>
  </si>
  <si>
    <t>000 0102 0110000110 120</t>
  </si>
  <si>
    <t>Фонд оплаты труда государственных (муниципальных) органов</t>
  </si>
  <si>
    <t>901 0102 0110000110 121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</si>
  <si>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</si>
  <si>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901 0102 0110000110 129</t>
  </si>
  <si>
    <t>Подпрограмма "Обеспечение функций Администрации Раздольненского сельского поселения"</t>
  </si>
  <si>
    <t>Расходы на обеспечение выплат по оплате труда работников муниципальных органов, в рамках реализации подпрограммы «Обеспечение функций Администрации Раздольненского сельского поселения».</t>
  </si>
  <si>
    <t>000 0104 0120000110 000</t>
  </si>
  <si>
    <t>000 0104 0120000110 100</t>
  </si>
  <si>
    <t>000 0104 0120000110 120</t>
  </si>
  <si>
    <t>901 0104 0120000110 121</t>
  </si>
  <si>
    <t>901 0104 0120000110 129</t>
  </si>
  <si>
    <t>Расходы на обеспечение функций муниципальных органов, в рамках реализации подпрограммы «Обеспечение функций Администрации Раздольненского сельского поселения».</t>
  </si>
  <si>
    <t>000 0104 0120000190 000</t>
  </si>
  <si>
    <t>Закупка товаров, работ и услуг для обеспечения государственных (муниципальных) нужд</t>
  </si>
  <si>
    <t>000 0104 0120000190 200</t>
  </si>
  <si>
    <t>Иные закупки товаров, работ и услуг для обеспечения государственных (муниципальных) нужд</t>
  </si>
  <si>
    <t>000 0104 0120000190 240</t>
  </si>
  <si>
    <t>Прочая закупка товаров, работ и услуг для обеспечения государственных (муниципальных) нужд</t>
  </si>
  <si>
    <t>901 0104 0120000190 244</t>
  </si>
  <si>
    <t>Иные бюджетные ассигнования</t>
  </si>
  <si>
    <t>000 0104 0120000190 800</t>
  </si>
  <si>
    <t>Уплата налогов, сборов и иных платежей</t>
  </si>
  <si>
    <t>000 0104 0120000190 850</t>
  </si>
  <si>
    <t>Уплата налога на имущество организаций и земельного налога</t>
  </si>
  <si>
    <t>901 0104 0120000190 851</t>
  </si>
  <si>
    <t>Расходы на осуществление переданных органам местного самоуправления отдельных полномочий Республики Крым</t>
  </si>
  <si>
    <t>000 0104 9200000000 000</t>
  </si>
  <si>
    <t>Расходы на осуществление переданных полномочий в сфере административной ответственности</t>
  </si>
  <si>
    <t>000 0104 9270000000 000</t>
  </si>
  <si>
    <t>Расходы на осуществление переданных органам местного самоуправления Республики Крым отдельных государственных полномочий Республики Крым в сфере административной ответственности</t>
  </si>
  <si>
    <t>000 0104 9270071400 000</t>
  </si>
  <si>
    <t>000 0104 9270071400 200</t>
  </si>
  <si>
    <t>000 0104 9270071400 240</t>
  </si>
  <si>
    <t>901 0104 9270071400 244</t>
  </si>
  <si>
    <t>Расходы по содержанию, ремонту муниципальных дорог общего пользования.</t>
  </si>
  <si>
    <t>000 0409 0500020020 000</t>
  </si>
  <si>
    <t>000 0409 0500020020 200</t>
  </si>
  <si>
    <t>000 0409 0500020020 240</t>
  </si>
  <si>
    <t>901 0409 0500020020 244</t>
  </si>
  <si>
    <t>Расходы, связанные с реализацией мероприятий муниципальной целевой программы "Ремонт и содержание дорог общего пользования муниципального образования Раздольненское сельское поселение Раздольненского района Республики Крым на 2017 год"</t>
  </si>
  <si>
    <t>000 0409 05000S8880 000</t>
  </si>
  <si>
    <t>000 0409 05000S8880 200</t>
  </si>
  <si>
    <t>000 0409 05000S8880 240</t>
  </si>
  <si>
    <t>901 0409 05000S8880 244</t>
  </si>
  <si>
    <t>Муниципальная целевая программа "Программа финансовой поддержки мероприятий празднования71-й годовщины Победы в Великой Отечественной Войне 1941-1945г."в муниципальном образовании Раздольненское сельское поселение Раздольненского района Республики Крым</t>
  </si>
  <si>
    <t>Расходы на проведение мероприятий в рамках программы «Программа финансовой поддержки мероприятий празднования 71-й годовщины Победы в Великой Отечественной Войне 1941-1945г.» в муниципальном образовании Раздольненское сельское поселение Раздольненского района Республики Крым.</t>
  </si>
  <si>
    <t>000 0412 0600020050 000</t>
  </si>
  <si>
    <t>000 0412 0600020050 200</t>
  </si>
  <si>
    <t>000 0412 0600020050 240</t>
  </si>
  <si>
    <t>901 0412 0600020050 244</t>
  </si>
  <si>
    <t>Расходы на осуществление мероприятий муниципальной целевой программы "Развитие сферы жилищно - коммунального хозяйства муниципального образования Раздольненское сельское поселение Раздольненского района Республики Крым на 2017 год"</t>
  </si>
  <si>
    <t>000 0501 0200020080 000</t>
  </si>
  <si>
    <t>000 0501 0200020080 200</t>
  </si>
  <si>
    <t>000 0501 0200020080 240</t>
  </si>
  <si>
    <t>Закупка товаров, работ, услуг в целях капитального ремонта государственного (муниципального) имущества</t>
  </si>
  <si>
    <t>901 0501 0200020080 243</t>
  </si>
  <si>
    <t>Расходы на 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 на территории Республики Крым</t>
  </si>
  <si>
    <t>000 0501 02000S0080 000</t>
  </si>
  <si>
    <t>000 0501 02000S0080 200</t>
  </si>
  <si>
    <t>000 0501 02000S0080 240</t>
  </si>
  <si>
    <t>901 0501 02000S0080 243</t>
  </si>
  <si>
    <t>000 0502 0200020080 200</t>
  </si>
  <si>
    <t>000 0502 0200020080 240</t>
  </si>
  <si>
    <t>901 0502 0200020080 244</t>
  </si>
  <si>
    <t>000 0502 0200020080 800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</si>
  <si>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</si>
  <si>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000 0502 0200020080 810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</si>
  <si>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</si>
  <si>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901 0502 0200020080 814</t>
  </si>
  <si>
    <t>Муниципальная программа"Благоустройство"Раздольненского сельского поселения Раздольненского района Республики Крым на 2017 год</t>
  </si>
  <si>
    <t>Расходы связанные с реализацией мероприятий Муниципальной программы "Благоустройство" Раздольненского сельского поселения Раздольненского района Республики Крым на 2017 год</t>
  </si>
  <si>
    <t>000 0503 0300020020 000</t>
  </si>
  <si>
    <t>000 0503 0300020020 200</t>
  </si>
  <si>
    <t>000 0503 0300020020 240</t>
  </si>
  <si>
    <t>901 0503 0300020020 244</t>
  </si>
  <si>
    <t>Расходы, связанные с реализацией мероприятий муниципальной целевой программы "Благоустройство территории муниципального образования Раздольненское сельское поселение Раздольненского района Республики Крым на 2017 год"</t>
  </si>
  <si>
    <t>000 0503 03000S0070 000</t>
  </si>
  <si>
    <t>000 0503 03000S0070 200</t>
  </si>
  <si>
    <t>000 0503 03000S0070 240</t>
  </si>
  <si>
    <t>901 0503 03000S0070 244</t>
  </si>
  <si>
    <t>000 0705 0110000190 200</t>
  </si>
  <si>
    <t>000 0705 0110000190 240</t>
  </si>
  <si>
    <t>901 0705 0110000190 244</t>
  </si>
  <si>
    <t>000 0705 0120000190 200</t>
  </si>
  <si>
    <t>000 0705 0120000190 240</t>
  </si>
  <si>
    <t>901 0705 0120000190 244</t>
  </si>
  <si>
    <t>Расходы на проведение физкультурных и массовых мероприятий Раздольненского сельского поселения Раздольненского района различного уровня согласно Единого календарного плана физкультурных мероприятий и мероприятий в Раздольненском сельском поселении</t>
  </si>
  <si>
    <t>000 1102 0700020040 000</t>
  </si>
  <si>
    <t>000 1102 0700020040 200</t>
  </si>
  <si>
    <t>000 1102 0700020040 240</t>
  </si>
  <si>
    <t>901 1102 0700020040 244</t>
  </si>
  <si>
    <t>% исполнения</t>
  </si>
  <si>
    <t>Муниципальная программа "Развитие физической культуры и спорта в Раздольненском сельском поселении на 2017год"</t>
  </si>
  <si>
    <t>Муниципальная программа "Обеспечение деятельностиорганов местногосамоуправления Раздольненского сельского поселения Раздольненского района Республики Крым на 2017год"</t>
  </si>
  <si>
    <t>ВСЕГО по муниципальным целевым программам</t>
  </si>
  <si>
    <t>Муниципальная программа "Ремонт и содержание дорог общего пользования муниципального образования Раздольненское сельское поселение Раздольненского района Республики Крым на 2017год</t>
  </si>
  <si>
    <t>Муниципальная программа реформирования жилищно-коммунального хозяйства Раздольненского сельского поселения Раздольненского района Республики Крым на 2017год</t>
  </si>
  <si>
    <t>Подпрограмма "Обеспечение деятельности председателя Раздольненского сельского совета"</t>
  </si>
  <si>
    <t>Использованы данные Формы 0503117 с. 2</t>
  </si>
  <si>
    <t>Источник финансирования</t>
  </si>
  <si>
    <t>Расходы бюджета муниципального образования Раздольненское сельское поселение Раздольненского района Республики Крым   в разрезе  муниципальных целевых программ за 2017 год</t>
  </si>
  <si>
    <t>Местный бюджет</t>
  </si>
  <si>
    <t>Бюджет Республики Крым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</si>
</sst>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[$-FC19]d\ mmmm\ yyyy\ &quot;г.&quot;"/>
  </numFmts>
  <fonts count="53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wrapText="1"/>
    </xf>
    <xf numFmtId="182" fontId="2" fillId="34" borderId="13" xfId="0" applyNumberFormat="1" applyFont="1" applyFill="1" applyBorder="1" applyAlignment="1">
      <alignment horizontal="right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wrapText="1"/>
    </xf>
    <xf numFmtId="182" fontId="7" fillId="34" borderId="13" xfId="0" applyNumberFormat="1" applyFont="1" applyFill="1" applyBorder="1" applyAlignment="1">
      <alignment horizontal="right" wrapText="1"/>
    </xf>
    <xf numFmtId="10" fontId="0" fillId="0" borderId="13" xfId="0" applyNumberFormat="1" applyBorder="1" applyAlignment="1">
      <alignment/>
    </xf>
    <xf numFmtId="10" fontId="0" fillId="34" borderId="13" xfId="0" applyNumberFormat="1" applyFill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182" fontId="8" fillId="0" borderId="13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vertical="center"/>
    </xf>
    <xf numFmtId="0" fontId="6" fillId="33" borderId="13" xfId="0" applyFont="1" applyFill="1" applyBorder="1" applyAlignment="1">
      <alignment horizontal="right" wrapText="1"/>
    </xf>
    <xf numFmtId="10" fontId="9" fillId="34" borderId="13" xfId="0" applyNumberFormat="1" applyFont="1" applyFill="1" applyBorder="1" applyAlignment="1">
      <alignment/>
    </xf>
    <xf numFmtId="10" fontId="0" fillId="34" borderId="13" xfId="0" applyNumberFormat="1" applyFont="1" applyFill="1" applyBorder="1" applyAlignment="1">
      <alignment/>
    </xf>
    <xf numFmtId="10" fontId="9" fillId="0" borderId="13" xfId="0" applyNumberFormat="1" applyFont="1" applyBorder="1" applyAlignment="1">
      <alignment/>
    </xf>
    <xf numFmtId="182" fontId="51" fillId="34" borderId="13" xfId="0" applyNumberFormat="1" applyFont="1" applyFill="1" applyBorder="1" applyAlignment="1">
      <alignment horizontal="right" vertical="center" wrapText="1"/>
    </xf>
    <xf numFmtId="182" fontId="51" fillId="33" borderId="13" xfId="0" applyNumberFormat="1" applyFont="1" applyFill="1" applyBorder="1" applyAlignment="1">
      <alignment horizontal="right" vertical="center" wrapText="1"/>
    </xf>
    <xf numFmtId="10" fontId="51" fillId="33" borderId="13" xfId="0" applyNumberFormat="1" applyFont="1" applyFill="1" applyBorder="1" applyAlignment="1">
      <alignment horizontal="right" vertical="center"/>
    </xf>
    <xf numFmtId="10" fontId="11" fillId="0" borderId="13" xfId="0" applyNumberFormat="1" applyFont="1" applyBorder="1" applyAlignment="1">
      <alignment/>
    </xf>
    <xf numFmtId="10" fontId="10" fillId="33" borderId="13" xfId="0" applyNumberFormat="1" applyFont="1" applyFill="1" applyBorder="1" applyAlignment="1">
      <alignment horizontal="center" vertical="center"/>
    </xf>
    <xf numFmtId="182" fontId="51" fillId="33" borderId="13" xfId="0" applyNumberFormat="1" applyFont="1" applyFill="1" applyBorder="1" applyAlignment="1">
      <alignment horizontal="center" vertical="center" wrapText="1"/>
    </xf>
    <xf numFmtId="10" fontId="51" fillId="33" borderId="13" xfId="0" applyNumberFormat="1" applyFont="1" applyFill="1" applyBorder="1" applyAlignment="1">
      <alignment horizontal="center" vertical="center"/>
    </xf>
    <xf numFmtId="10" fontId="11" fillId="34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182" fontId="6" fillId="33" borderId="13" xfId="0" applyNumberFormat="1" applyFont="1" applyFill="1" applyBorder="1" applyAlignment="1">
      <alignment horizontal="right" vertical="center" wrapText="1"/>
    </xf>
    <xf numFmtId="10" fontId="10" fillId="33" borderId="13" xfId="0" applyNumberFormat="1" applyFont="1" applyFill="1" applyBorder="1" applyAlignment="1">
      <alignment vertical="center"/>
    </xf>
    <xf numFmtId="182" fontId="6" fillId="33" borderId="13" xfId="0" applyNumberFormat="1" applyFont="1" applyFill="1" applyBorder="1" applyAlignment="1">
      <alignment horizontal="center" vertical="center" wrapText="1"/>
    </xf>
    <xf numFmtId="10" fontId="51" fillId="33" borderId="13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10" fontId="52" fillId="0" borderId="1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/>
    </xf>
    <xf numFmtId="0" fontId="9" fillId="33" borderId="13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9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20" zoomScaleNormal="120" zoomScalePageLayoutView="0" workbookViewId="0" topLeftCell="A1">
      <selection activeCell="B85" sqref="B85"/>
    </sheetView>
  </sheetViews>
  <sheetFormatPr defaultColWidth="9.140625" defaultRowHeight="12.75"/>
  <cols>
    <col min="1" max="1" width="71.421875" style="0" customWidth="1"/>
    <col min="2" max="2" width="22.140625" style="0" customWidth="1"/>
    <col min="3" max="3" width="16.7109375" style="0" customWidth="1"/>
    <col min="4" max="4" width="16.421875" style="0" customWidth="1"/>
    <col min="5" max="5" width="13.57421875" style="0" customWidth="1"/>
    <col min="6" max="6" width="9.28125" style="0" customWidth="1"/>
    <col min="7" max="7" width="12.7109375" style="0" customWidth="1"/>
  </cols>
  <sheetData>
    <row r="1" spans="1:5" ht="12.75">
      <c r="A1" s="4"/>
      <c r="B1" s="4"/>
      <c r="C1" s="56"/>
      <c r="D1" s="57"/>
      <c r="E1" s="57"/>
    </row>
    <row r="2" spans="1:5" ht="30" customHeight="1">
      <c r="A2" s="58" t="s">
        <v>113</v>
      </c>
      <c r="B2" s="57"/>
      <c r="C2" s="57"/>
      <c r="D2" s="57"/>
      <c r="E2" s="57"/>
    </row>
    <row r="3" spans="1:5" ht="12.75">
      <c r="A3" s="2"/>
      <c r="B3" s="4"/>
      <c r="C3" s="4"/>
      <c r="D3" s="4"/>
      <c r="E3" s="4"/>
    </row>
    <row r="4" spans="1:7" ht="39" customHeight="1">
      <c r="A4" s="3" t="s">
        <v>0</v>
      </c>
      <c r="B4" s="3" t="s">
        <v>6</v>
      </c>
      <c r="C4" s="3" t="s">
        <v>1</v>
      </c>
      <c r="D4" s="3" t="s">
        <v>2</v>
      </c>
      <c r="E4" s="5" t="s">
        <v>3</v>
      </c>
      <c r="F4" s="12" t="s">
        <v>104</v>
      </c>
      <c r="G4" s="12" t="s">
        <v>112</v>
      </c>
    </row>
    <row r="5" spans="1:7" ht="12.75">
      <c r="A5" s="3" t="s">
        <v>4</v>
      </c>
      <c r="B5" s="7">
        <v>2</v>
      </c>
      <c r="C5" s="7">
        <v>3</v>
      </c>
      <c r="D5" s="7">
        <v>4</v>
      </c>
      <c r="E5" s="8">
        <v>5</v>
      </c>
      <c r="F5" s="11">
        <v>6</v>
      </c>
      <c r="G5" s="50">
        <v>7</v>
      </c>
    </row>
    <row r="6" spans="1:7" ht="38.25">
      <c r="A6" s="15" t="s">
        <v>106</v>
      </c>
      <c r="B6" s="16"/>
      <c r="C6" s="33">
        <f>C7+C16</f>
        <v>4426674</v>
      </c>
      <c r="D6" s="33">
        <f>D7+D16</f>
        <v>4344868.98</v>
      </c>
      <c r="E6" s="33">
        <f>E7+E16</f>
        <v>81805.02</v>
      </c>
      <c r="F6" s="47">
        <f>D6/C6</f>
        <v>0.9815199809156944</v>
      </c>
      <c r="G6" s="6"/>
    </row>
    <row r="7" spans="1:7" ht="25.5">
      <c r="A7" s="13" t="s">
        <v>110</v>
      </c>
      <c r="B7" s="29"/>
      <c r="C7" s="34">
        <f>C11+C12+C15</f>
        <v>715701</v>
      </c>
      <c r="D7" s="34">
        <f>D11+D12+D15</f>
        <v>714058.81</v>
      </c>
      <c r="E7" s="34">
        <v>1642.19</v>
      </c>
      <c r="F7" s="35">
        <f>D7/C7</f>
        <v>0.9977054803612124</v>
      </c>
      <c r="G7" s="52"/>
    </row>
    <row r="8" spans="1:7" ht="33.75">
      <c r="A8" s="17" t="s">
        <v>7</v>
      </c>
      <c r="B8" s="18" t="s">
        <v>8</v>
      </c>
      <c r="C8" s="19">
        <v>710877</v>
      </c>
      <c r="D8" s="19">
        <v>709234.81</v>
      </c>
      <c r="E8" s="19">
        <v>1642.19</v>
      </c>
      <c r="F8" s="24"/>
      <c r="G8" s="6"/>
    </row>
    <row r="9" spans="1:7" ht="33.75">
      <c r="A9" s="17" t="s">
        <v>9</v>
      </c>
      <c r="B9" s="18" t="s">
        <v>10</v>
      </c>
      <c r="C9" s="19">
        <v>710877</v>
      </c>
      <c r="D9" s="19">
        <v>709234.81</v>
      </c>
      <c r="E9" s="19">
        <v>1642.19</v>
      </c>
      <c r="F9" s="24"/>
      <c r="G9" s="6"/>
    </row>
    <row r="10" spans="1:7" ht="12.75">
      <c r="A10" s="17" t="s">
        <v>11</v>
      </c>
      <c r="B10" s="18" t="s">
        <v>12</v>
      </c>
      <c r="C10" s="19">
        <v>710877</v>
      </c>
      <c r="D10" s="19">
        <v>709234.81</v>
      </c>
      <c r="E10" s="19">
        <v>1642.19</v>
      </c>
      <c r="F10" s="24"/>
      <c r="G10" s="6"/>
    </row>
    <row r="11" spans="1:7" ht="24">
      <c r="A11" s="20" t="s">
        <v>13</v>
      </c>
      <c r="B11" s="21" t="s">
        <v>14</v>
      </c>
      <c r="C11" s="22">
        <v>545988</v>
      </c>
      <c r="D11" s="22">
        <v>545988</v>
      </c>
      <c r="E11" s="22">
        <v>0</v>
      </c>
      <c r="F11" s="31"/>
      <c r="G11" s="53" t="s">
        <v>114</v>
      </c>
    </row>
    <row r="12" spans="1:7" ht="36">
      <c r="A12" s="20" t="s">
        <v>15</v>
      </c>
      <c r="B12" s="21" t="s">
        <v>16</v>
      </c>
      <c r="C12" s="22">
        <v>164889</v>
      </c>
      <c r="D12" s="22">
        <v>163246.81</v>
      </c>
      <c r="E12" s="22">
        <v>1642.19</v>
      </c>
      <c r="F12" s="31"/>
      <c r="G12" s="53" t="s">
        <v>114</v>
      </c>
    </row>
    <row r="13" spans="1:7" ht="22.5">
      <c r="A13" s="17" t="s">
        <v>26</v>
      </c>
      <c r="B13" s="18" t="s">
        <v>93</v>
      </c>
      <c r="C13" s="19">
        <v>4824</v>
      </c>
      <c r="D13" s="19">
        <v>4824</v>
      </c>
      <c r="E13" s="19">
        <v>0</v>
      </c>
      <c r="F13" s="23"/>
      <c r="G13" s="54"/>
    </row>
    <row r="14" spans="1:7" ht="22.5">
      <c r="A14" s="17" t="s">
        <v>28</v>
      </c>
      <c r="B14" s="18" t="s">
        <v>94</v>
      </c>
      <c r="C14" s="19">
        <v>4824</v>
      </c>
      <c r="D14" s="19">
        <v>4824</v>
      </c>
      <c r="E14" s="19">
        <v>0</v>
      </c>
      <c r="F14" s="23"/>
      <c r="G14" s="54"/>
    </row>
    <row r="15" spans="1:7" ht="24">
      <c r="A15" s="20" t="s">
        <v>30</v>
      </c>
      <c r="B15" s="21" t="s">
        <v>95</v>
      </c>
      <c r="C15" s="22">
        <v>4824</v>
      </c>
      <c r="D15" s="22">
        <v>4824</v>
      </c>
      <c r="E15" s="22">
        <v>0</v>
      </c>
      <c r="F15" s="30"/>
      <c r="G15" s="53" t="s">
        <v>114</v>
      </c>
    </row>
    <row r="16" spans="1:7" ht="25.5">
      <c r="A16" s="13" t="s">
        <v>17</v>
      </c>
      <c r="B16" s="14"/>
      <c r="C16" s="38">
        <f>C20+C21+C25+C28+C31+C37</f>
        <v>3710973</v>
      </c>
      <c r="D16" s="38">
        <f>D20+D21+D25+D28+D31+D37</f>
        <v>3630810.17</v>
      </c>
      <c r="E16" s="38">
        <v>80162.83</v>
      </c>
      <c r="F16" s="39">
        <f>D16/C16</f>
        <v>0.9783984335105644</v>
      </c>
      <c r="G16" s="51"/>
    </row>
    <row r="17" spans="1:7" ht="33.75">
      <c r="A17" s="17" t="s">
        <v>18</v>
      </c>
      <c r="B17" s="18" t="s">
        <v>19</v>
      </c>
      <c r="C17" s="19">
        <v>1759458</v>
      </c>
      <c r="D17" s="19">
        <v>1754191.72</v>
      </c>
      <c r="E17" s="19">
        <v>5266.28</v>
      </c>
      <c r="F17" s="24"/>
      <c r="G17" s="6"/>
    </row>
    <row r="18" spans="1:7" ht="33.75">
      <c r="A18" s="17" t="s">
        <v>9</v>
      </c>
      <c r="B18" s="18" t="s">
        <v>20</v>
      </c>
      <c r="C18" s="19">
        <v>1759458</v>
      </c>
      <c r="D18" s="19">
        <v>1754191.72</v>
      </c>
      <c r="E18" s="19">
        <v>5266.28</v>
      </c>
      <c r="F18" s="24"/>
      <c r="G18" s="6"/>
    </row>
    <row r="19" spans="1:7" ht="12.75">
      <c r="A19" s="17" t="s">
        <v>11</v>
      </c>
      <c r="B19" s="18" t="s">
        <v>21</v>
      </c>
      <c r="C19" s="19">
        <v>1759458</v>
      </c>
      <c r="D19" s="19">
        <v>1754191.72</v>
      </c>
      <c r="E19" s="19">
        <v>5266.28</v>
      </c>
      <c r="F19" s="24"/>
      <c r="G19" s="6"/>
    </row>
    <row r="20" spans="1:7" ht="24">
      <c r="A20" s="20" t="s">
        <v>13</v>
      </c>
      <c r="B20" s="21" t="s">
        <v>22</v>
      </c>
      <c r="C20" s="22">
        <v>1351350</v>
      </c>
      <c r="D20" s="22">
        <v>1351016.67</v>
      </c>
      <c r="E20" s="22">
        <v>333.33</v>
      </c>
      <c r="F20" s="30"/>
      <c r="G20" s="53" t="s">
        <v>114</v>
      </c>
    </row>
    <row r="21" spans="1:7" ht="36">
      <c r="A21" s="20" t="s">
        <v>15</v>
      </c>
      <c r="B21" s="21" t="s">
        <v>23</v>
      </c>
      <c r="C21" s="22">
        <v>408108</v>
      </c>
      <c r="D21" s="22">
        <v>403175.05</v>
      </c>
      <c r="E21" s="22">
        <v>4932.95</v>
      </c>
      <c r="F21" s="30"/>
      <c r="G21" s="53" t="s">
        <v>114</v>
      </c>
    </row>
    <row r="22" spans="1:7" ht="33.75">
      <c r="A22" s="17" t="s">
        <v>24</v>
      </c>
      <c r="B22" s="18" t="s">
        <v>25</v>
      </c>
      <c r="C22" s="19">
        <v>1923822</v>
      </c>
      <c r="D22" s="19">
        <v>1848925.45</v>
      </c>
      <c r="E22" s="19">
        <v>74896.55</v>
      </c>
      <c r="F22" s="23"/>
      <c r="G22" s="6"/>
    </row>
    <row r="23" spans="1:7" ht="22.5">
      <c r="A23" s="17" t="s">
        <v>26</v>
      </c>
      <c r="B23" s="18" t="s">
        <v>27</v>
      </c>
      <c r="C23" s="19">
        <v>1914622</v>
      </c>
      <c r="D23" s="19">
        <v>1842775.45</v>
      </c>
      <c r="E23" s="19">
        <v>71846.55</v>
      </c>
      <c r="F23" s="23"/>
      <c r="G23" s="6"/>
    </row>
    <row r="24" spans="1:7" ht="22.5">
      <c r="A24" s="17" t="s">
        <v>28</v>
      </c>
      <c r="B24" s="18" t="s">
        <v>29</v>
      </c>
      <c r="C24" s="19">
        <v>1914622</v>
      </c>
      <c r="D24" s="19">
        <v>1842775.45</v>
      </c>
      <c r="E24" s="19">
        <v>71846.55</v>
      </c>
      <c r="F24" s="23"/>
      <c r="G24" s="6"/>
    </row>
    <row r="25" spans="1:7" ht="24">
      <c r="A25" s="20" t="s">
        <v>30</v>
      </c>
      <c r="B25" s="21" t="s">
        <v>31</v>
      </c>
      <c r="C25" s="22">
        <v>1914622</v>
      </c>
      <c r="D25" s="22">
        <v>1842775.45</v>
      </c>
      <c r="E25" s="22">
        <v>71846.55</v>
      </c>
      <c r="F25" s="32"/>
      <c r="G25" s="53" t="s">
        <v>114</v>
      </c>
    </row>
    <row r="26" spans="1:7" ht="12.75">
      <c r="A26" s="17" t="s">
        <v>32</v>
      </c>
      <c r="B26" s="18" t="s">
        <v>33</v>
      </c>
      <c r="C26" s="19">
        <v>9200</v>
      </c>
      <c r="D26" s="19">
        <v>6150</v>
      </c>
      <c r="E26" s="19">
        <v>3050</v>
      </c>
      <c r="F26" s="23"/>
      <c r="G26" s="6"/>
    </row>
    <row r="27" spans="1:7" ht="12.75">
      <c r="A27" s="17" t="s">
        <v>34</v>
      </c>
      <c r="B27" s="18" t="s">
        <v>35</v>
      </c>
      <c r="C27" s="19">
        <v>9200</v>
      </c>
      <c r="D27" s="19">
        <v>6150</v>
      </c>
      <c r="E27" s="19">
        <v>3050</v>
      </c>
      <c r="F27" s="23"/>
      <c r="G27" s="6"/>
    </row>
    <row r="28" spans="1:7" ht="24">
      <c r="A28" s="20" t="s">
        <v>36</v>
      </c>
      <c r="B28" s="21" t="s">
        <v>37</v>
      </c>
      <c r="C28" s="22">
        <v>9200</v>
      </c>
      <c r="D28" s="22">
        <v>6150</v>
      </c>
      <c r="E28" s="22">
        <v>3050</v>
      </c>
      <c r="F28" s="23"/>
      <c r="G28" s="6"/>
    </row>
    <row r="29" spans="1:7" ht="22.5">
      <c r="A29" s="17" t="s">
        <v>26</v>
      </c>
      <c r="B29" s="18" t="s">
        <v>96</v>
      </c>
      <c r="C29" s="19">
        <v>24000</v>
      </c>
      <c r="D29" s="19">
        <v>24000</v>
      </c>
      <c r="E29" s="19">
        <v>0</v>
      </c>
      <c r="F29" s="23"/>
      <c r="G29" s="6"/>
    </row>
    <row r="30" spans="1:7" ht="22.5">
      <c r="A30" s="17" t="s">
        <v>28</v>
      </c>
      <c r="B30" s="18" t="s">
        <v>97</v>
      </c>
      <c r="C30" s="19">
        <v>24000</v>
      </c>
      <c r="D30" s="19">
        <v>24000</v>
      </c>
      <c r="E30" s="19">
        <v>0</v>
      </c>
      <c r="F30" s="23"/>
      <c r="G30" s="6"/>
    </row>
    <row r="31" spans="1:7" ht="24">
      <c r="A31" s="20" t="s">
        <v>30</v>
      </c>
      <c r="B31" s="21" t="s">
        <v>98</v>
      </c>
      <c r="C31" s="22">
        <v>24000</v>
      </c>
      <c r="D31" s="22">
        <v>24000</v>
      </c>
      <c r="E31" s="22">
        <v>0</v>
      </c>
      <c r="F31" s="23"/>
      <c r="G31" s="53" t="s">
        <v>114</v>
      </c>
    </row>
    <row r="32" spans="1:7" ht="22.5">
      <c r="A32" s="17" t="s">
        <v>38</v>
      </c>
      <c r="B32" s="18" t="s">
        <v>39</v>
      </c>
      <c r="C32" s="19">
        <v>3693</v>
      </c>
      <c r="D32" s="19">
        <v>3693</v>
      </c>
      <c r="E32" s="19">
        <v>0</v>
      </c>
      <c r="F32" s="23"/>
      <c r="G32" s="6"/>
    </row>
    <row r="33" spans="1:7" ht="22.5">
      <c r="A33" s="17" t="s">
        <v>40</v>
      </c>
      <c r="B33" s="18" t="s">
        <v>41</v>
      </c>
      <c r="C33" s="19">
        <v>3693</v>
      </c>
      <c r="D33" s="19">
        <v>3693</v>
      </c>
      <c r="E33" s="19">
        <v>0</v>
      </c>
      <c r="F33" s="23"/>
      <c r="G33" s="6"/>
    </row>
    <row r="34" spans="1:7" ht="33.75">
      <c r="A34" s="17" t="s">
        <v>42</v>
      </c>
      <c r="B34" s="18" t="s">
        <v>43</v>
      </c>
      <c r="C34" s="19">
        <v>3693</v>
      </c>
      <c r="D34" s="19">
        <v>3693</v>
      </c>
      <c r="E34" s="19">
        <v>0</v>
      </c>
      <c r="F34" s="23"/>
      <c r="G34" s="6"/>
    </row>
    <row r="35" spans="1:7" ht="22.5">
      <c r="A35" s="17" t="s">
        <v>26</v>
      </c>
      <c r="B35" s="18" t="s">
        <v>44</v>
      </c>
      <c r="C35" s="19">
        <v>3693</v>
      </c>
      <c r="D35" s="19">
        <v>3693</v>
      </c>
      <c r="E35" s="19">
        <v>0</v>
      </c>
      <c r="F35" s="23"/>
      <c r="G35" s="6"/>
    </row>
    <row r="36" spans="1:7" ht="22.5">
      <c r="A36" s="17" t="s">
        <v>28</v>
      </c>
      <c r="B36" s="18" t="s">
        <v>45</v>
      </c>
      <c r="C36" s="19">
        <v>3693</v>
      </c>
      <c r="D36" s="19">
        <v>3693</v>
      </c>
      <c r="E36" s="19">
        <v>0</v>
      </c>
      <c r="F36" s="23"/>
      <c r="G36" s="6"/>
    </row>
    <row r="37" spans="1:7" ht="36">
      <c r="A37" s="20" t="s">
        <v>30</v>
      </c>
      <c r="B37" s="21" t="s">
        <v>46</v>
      </c>
      <c r="C37" s="22">
        <v>3693</v>
      </c>
      <c r="D37" s="22">
        <v>3693</v>
      </c>
      <c r="E37" s="22">
        <v>0</v>
      </c>
      <c r="F37" s="36"/>
      <c r="G37" s="55" t="s">
        <v>115</v>
      </c>
    </row>
    <row r="38" spans="1:7" ht="12.75">
      <c r="A38" s="17"/>
      <c r="B38" s="18"/>
      <c r="C38" s="19"/>
      <c r="D38" s="19"/>
      <c r="E38" s="19"/>
      <c r="F38" s="24"/>
      <c r="G38" s="6"/>
    </row>
    <row r="39" spans="1:7" ht="38.25">
      <c r="A39" s="13" t="s">
        <v>108</v>
      </c>
      <c r="B39" s="41"/>
      <c r="C39" s="42">
        <v>4902998.57</v>
      </c>
      <c r="D39" s="42">
        <v>4896901.67</v>
      </c>
      <c r="E39" s="42">
        <v>6096.9</v>
      </c>
      <c r="F39" s="43">
        <f>D39/C39</f>
        <v>0.9987564956601649</v>
      </c>
      <c r="G39" s="51"/>
    </row>
    <row r="40" spans="1:7" ht="12.75">
      <c r="A40" s="17" t="s">
        <v>47</v>
      </c>
      <c r="B40" s="18" t="s">
        <v>48</v>
      </c>
      <c r="C40" s="19">
        <v>2223258.57</v>
      </c>
      <c r="D40" s="19">
        <v>2217162.13</v>
      </c>
      <c r="E40" s="19">
        <v>6096.44</v>
      </c>
      <c r="F40" s="24"/>
      <c r="G40" s="6"/>
    </row>
    <row r="41" spans="1:7" ht="22.5">
      <c r="A41" s="17" t="s">
        <v>26</v>
      </c>
      <c r="B41" s="18" t="s">
        <v>49</v>
      </c>
      <c r="C41" s="19">
        <v>2223258.57</v>
      </c>
      <c r="D41" s="19">
        <v>2217162.13</v>
      </c>
      <c r="E41" s="19">
        <v>6096.44</v>
      </c>
      <c r="F41" s="24"/>
      <c r="G41" s="6"/>
    </row>
    <row r="42" spans="1:7" ht="22.5">
      <c r="A42" s="17" t="s">
        <v>28</v>
      </c>
      <c r="B42" s="18" t="s">
        <v>50</v>
      </c>
      <c r="C42" s="19">
        <v>2223258.57</v>
      </c>
      <c r="D42" s="19">
        <v>2217162.13</v>
      </c>
      <c r="E42" s="19">
        <v>6096.44</v>
      </c>
      <c r="F42" s="24"/>
      <c r="G42" s="6"/>
    </row>
    <row r="43" spans="1:7" ht="24">
      <c r="A43" s="20" t="s">
        <v>30</v>
      </c>
      <c r="B43" s="21" t="s">
        <v>51</v>
      </c>
      <c r="C43" s="22">
        <v>2223258.57</v>
      </c>
      <c r="D43" s="22">
        <v>2217162.13</v>
      </c>
      <c r="E43" s="22">
        <v>6096.44</v>
      </c>
      <c r="F43" s="40"/>
      <c r="G43" s="53" t="s">
        <v>114</v>
      </c>
    </row>
    <row r="44" spans="1:7" ht="45">
      <c r="A44" s="17" t="s">
        <v>52</v>
      </c>
      <c r="B44" s="18" t="s">
        <v>53</v>
      </c>
      <c r="C44" s="19">
        <v>2679740</v>
      </c>
      <c r="D44" s="19">
        <v>2679739.54</v>
      </c>
      <c r="E44" s="19">
        <v>0.46</v>
      </c>
      <c r="F44" s="24"/>
      <c r="G44" s="6"/>
    </row>
    <row r="45" spans="1:7" ht="22.5">
      <c r="A45" s="17" t="s">
        <v>26</v>
      </c>
      <c r="B45" s="18" t="s">
        <v>54</v>
      </c>
      <c r="C45" s="19">
        <v>2679740</v>
      </c>
      <c r="D45" s="19">
        <v>2679739.54</v>
      </c>
      <c r="E45" s="19">
        <v>0.46</v>
      </c>
      <c r="F45" s="24"/>
      <c r="G45" s="6"/>
    </row>
    <row r="46" spans="1:7" ht="22.5">
      <c r="A46" s="17" t="s">
        <v>28</v>
      </c>
      <c r="B46" s="18" t="s">
        <v>55</v>
      </c>
      <c r="C46" s="19">
        <v>2679740</v>
      </c>
      <c r="D46" s="19">
        <v>2679739.54</v>
      </c>
      <c r="E46" s="19">
        <v>0.46</v>
      </c>
      <c r="F46" s="24"/>
      <c r="G46" s="6"/>
    </row>
    <row r="47" spans="1:7" ht="36">
      <c r="A47" s="20" t="s">
        <v>30</v>
      </c>
      <c r="B47" s="21" t="s">
        <v>56</v>
      </c>
      <c r="C47" s="22">
        <v>2679740</v>
      </c>
      <c r="D47" s="22">
        <v>2679739.54</v>
      </c>
      <c r="E47" s="22">
        <v>0.46</v>
      </c>
      <c r="F47" s="30"/>
      <c r="G47" s="55" t="s">
        <v>115</v>
      </c>
    </row>
    <row r="48" spans="1:7" ht="12.75">
      <c r="A48" s="17"/>
      <c r="B48" s="18"/>
      <c r="C48" s="19"/>
      <c r="D48" s="19"/>
      <c r="E48" s="19"/>
      <c r="F48" s="24"/>
      <c r="G48" s="6"/>
    </row>
    <row r="49" spans="1:7" ht="63.75">
      <c r="A49" s="13" t="s">
        <v>57</v>
      </c>
      <c r="B49" s="14"/>
      <c r="C49" s="44">
        <v>50000</v>
      </c>
      <c r="D49" s="44">
        <v>50000</v>
      </c>
      <c r="E49" s="44">
        <v>0</v>
      </c>
      <c r="F49" s="37">
        <f>D49/C49</f>
        <v>1</v>
      </c>
      <c r="G49" s="51"/>
    </row>
    <row r="50" spans="1:7" ht="45">
      <c r="A50" s="17" t="s">
        <v>58</v>
      </c>
      <c r="B50" s="18" t="s">
        <v>59</v>
      </c>
      <c r="C50" s="19">
        <v>50000</v>
      </c>
      <c r="D50" s="19">
        <v>50000</v>
      </c>
      <c r="E50" s="19">
        <v>0</v>
      </c>
      <c r="F50" s="24"/>
      <c r="G50" s="6"/>
    </row>
    <row r="51" spans="1:7" ht="22.5">
      <c r="A51" s="17" t="s">
        <v>26</v>
      </c>
      <c r="B51" s="18" t="s">
        <v>60</v>
      </c>
      <c r="C51" s="19">
        <v>50000</v>
      </c>
      <c r="D51" s="19">
        <v>50000</v>
      </c>
      <c r="E51" s="19">
        <v>0</v>
      </c>
      <c r="F51" s="24"/>
      <c r="G51" s="6"/>
    </row>
    <row r="52" spans="1:7" ht="22.5">
      <c r="A52" s="17" t="s">
        <v>28</v>
      </c>
      <c r="B52" s="18" t="s">
        <v>61</v>
      </c>
      <c r="C52" s="19">
        <v>50000</v>
      </c>
      <c r="D52" s="19">
        <v>50000</v>
      </c>
      <c r="E52" s="19">
        <v>0</v>
      </c>
      <c r="F52" s="24"/>
      <c r="G52" s="6"/>
    </row>
    <row r="53" spans="1:7" ht="24">
      <c r="A53" s="17" t="s">
        <v>30</v>
      </c>
      <c r="B53" s="18" t="s">
        <v>62</v>
      </c>
      <c r="C53" s="19">
        <v>50000</v>
      </c>
      <c r="D53" s="19">
        <v>50000</v>
      </c>
      <c r="E53" s="19">
        <v>0</v>
      </c>
      <c r="F53" s="24"/>
      <c r="G53" s="53" t="s">
        <v>114</v>
      </c>
    </row>
    <row r="54" spans="1:7" ht="12.75">
      <c r="A54" s="17"/>
      <c r="B54" s="18"/>
      <c r="C54" s="19"/>
      <c r="D54" s="19"/>
      <c r="E54" s="19"/>
      <c r="F54" s="24"/>
      <c r="G54" s="6"/>
    </row>
    <row r="55" spans="1:7" ht="38.25">
      <c r="A55" s="13" t="s">
        <v>109</v>
      </c>
      <c r="B55" s="14"/>
      <c r="C55" s="34">
        <f>C59+C63+C66+C69</f>
        <v>1723400</v>
      </c>
      <c r="D55" s="34">
        <f>D59+D63+D66+D69</f>
        <v>1437534.78</v>
      </c>
      <c r="E55" s="34">
        <v>285865.22</v>
      </c>
      <c r="F55" s="45">
        <f>D55/C55</f>
        <v>0.8341271788325404</v>
      </c>
      <c r="G55" s="51"/>
    </row>
    <row r="56" spans="1:7" ht="45">
      <c r="A56" s="17" t="s">
        <v>63</v>
      </c>
      <c r="B56" s="18" t="s">
        <v>64</v>
      </c>
      <c r="C56" s="19">
        <v>50000</v>
      </c>
      <c r="D56" s="19">
        <v>50000</v>
      </c>
      <c r="E56" s="19">
        <v>0</v>
      </c>
      <c r="F56" s="24"/>
      <c r="G56" s="6"/>
    </row>
    <row r="57" spans="1:7" ht="22.5">
      <c r="A57" s="17" t="s">
        <v>26</v>
      </c>
      <c r="B57" s="18" t="s">
        <v>65</v>
      </c>
      <c r="C57" s="19">
        <v>50000</v>
      </c>
      <c r="D57" s="19">
        <v>50000</v>
      </c>
      <c r="E57" s="19">
        <v>0</v>
      </c>
      <c r="F57" s="24"/>
      <c r="G57" s="6"/>
    </row>
    <row r="58" spans="1:7" ht="22.5">
      <c r="A58" s="17" t="s">
        <v>28</v>
      </c>
      <c r="B58" s="18" t="s">
        <v>66</v>
      </c>
      <c r="C58" s="19">
        <v>50000</v>
      </c>
      <c r="D58" s="19">
        <v>50000</v>
      </c>
      <c r="E58" s="19">
        <v>0</v>
      </c>
      <c r="F58" s="24"/>
      <c r="G58" s="6"/>
    </row>
    <row r="59" spans="1:7" ht="24">
      <c r="A59" s="20" t="s">
        <v>67</v>
      </c>
      <c r="B59" s="21" t="s">
        <v>68</v>
      </c>
      <c r="C59" s="22">
        <v>50000</v>
      </c>
      <c r="D59" s="22">
        <v>50000</v>
      </c>
      <c r="E59" s="22">
        <v>0</v>
      </c>
      <c r="F59" s="30"/>
      <c r="G59" s="53" t="s">
        <v>114</v>
      </c>
    </row>
    <row r="60" spans="1:7" ht="33.75">
      <c r="A60" s="17" t="s">
        <v>69</v>
      </c>
      <c r="B60" s="18" t="s">
        <v>70</v>
      </c>
      <c r="C60" s="19">
        <v>1354000</v>
      </c>
      <c r="D60" s="19">
        <v>1068134.78</v>
      </c>
      <c r="E60" s="19">
        <v>285865.22</v>
      </c>
      <c r="F60" s="24"/>
      <c r="G60" s="6"/>
    </row>
    <row r="61" spans="1:7" ht="22.5">
      <c r="A61" s="17" t="s">
        <v>26</v>
      </c>
      <c r="B61" s="18" t="s">
        <v>71</v>
      </c>
      <c r="C61" s="19">
        <v>1354000</v>
      </c>
      <c r="D61" s="19">
        <v>1068134.78</v>
      </c>
      <c r="E61" s="19">
        <v>285865.22</v>
      </c>
      <c r="F61" s="24"/>
      <c r="G61" s="6"/>
    </row>
    <row r="62" spans="1:7" ht="22.5">
      <c r="A62" s="17" t="s">
        <v>28</v>
      </c>
      <c r="B62" s="18" t="s">
        <v>72</v>
      </c>
      <c r="C62" s="19">
        <v>1354000</v>
      </c>
      <c r="D62" s="19">
        <v>1068134.78</v>
      </c>
      <c r="E62" s="19">
        <v>285865.22</v>
      </c>
      <c r="F62" s="24"/>
      <c r="G62" s="6"/>
    </row>
    <row r="63" spans="1:7" ht="36">
      <c r="A63" s="20" t="s">
        <v>67</v>
      </c>
      <c r="B63" s="21" t="s">
        <v>73</v>
      </c>
      <c r="C63" s="22">
        <v>1354000</v>
      </c>
      <c r="D63" s="22">
        <v>1068134.78</v>
      </c>
      <c r="E63" s="22">
        <v>285865.22</v>
      </c>
      <c r="F63" s="30"/>
      <c r="G63" s="55" t="s">
        <v>115</v>
      </c>
    </row>
    <row r="64" spans="1:7" ht="22.5">
      <c r="A64" s="17" t="s">
        <v>26</v>
      </c>
      <c r="B64" s="18" t="s">
        <v>74</v>
      </c>
      <c r="C64" s="19">
        <v>70200</v>
      </c>
      <c r="D64" s="19">
        <v>70200</v>
      </c>
      <c r="E64" s="19">
        <v>0</v>
      </c>
      <c r="F64" s="24"/>
      <c r="G64" s="6"/>
    </row>
    <row r="65" spans="1:7" ht="22.5">
      <c r="A65" s="17" t="s">
        <v>28</v>
      </c>
      <c r="B65" s="18" t="s">
        <v>75</v>
      </c>
      <c r="C65" s="19">
        <v>70200</v>
      </c>
      <c r="D65" s="19">
        <v>70200</v>
      </c>
      <c r="E65" s="19">
        <v>0</v>
      </c>
      <c r="F65" s="24"/>
      <c r="G65" s="6"/>
    </row>
    <row r="66" spans="1:7" ht="24">
      <c r="A66" s="20" t="s">
        <v>30</v>
      </c>
      <c r="B66" s="21" t="s">
        <v>76</v>
      </c>
      <c r="C66" s="22">
        <v>70200</v>
      </c>
      <c r="D66" s="22">
        <v>70200</v>
      </c>
      <c r="E66" s="22">
        <v>0</v>
      </c>
      <c r="F66" s="30"/>
      <c r="G66" s="53" t="s">
        <v>114</v>
      </c>
    </row>
    <row r="67" spans="1:7" ht="12.75">
      <c r="A67" s="17" t="s">
        <v>32</v>
      </c>
      <c r="B67" s="18" t="s">
        <v>77</v>
      </c>
      <c r="C67" s="19">
        <v>249200</v>
      </c>
      <c r="D67" s="19">
        <v>249200</v>
      </c>
      <c r="E67" s="19">
        <v>0</v>
      </c>
      <c r="F67" s="24"/>
      <c r="G67" s="6"/>
    </row>
    <row r="68" spans="1:7" ht="33.75">
      <c r="A68" s="17" t="s">
        <v>78</v>
      </c>
      <c r="B68" s="18" t="s">
        <v>79</v>
      </c>
      <c r="C68" s="19">
        <v>249200</v>
      </c>
      <c r="D68" s="19">
        <v>249200</v>
      </c>
      <c r="E68" s="19">
        <v>0</v>
      </c>
      <c r="F68" s="24"/>
      <c r="G68" s="6"/>
    </row>
    <row r="69" spans="1:7" ht="36">
      <c r="A69" s="20" t="s">
        <v>80</v>
      </c>
      <c r="B69" s="21" t="s">
        <v>81</v>
      </c>
      <c r="C69" s="22">
        <v>249200</v>
      </c>
      <c r="D69" s="22">
        <v>249200</v>
      </c>
      <c r="E69" s="22">
        <v>0</v>
      </c>
      <c r="F69" s="30"/>
      <c r="G69" s="53" t="s">
        <v>114</v>
      </c>
    </row>
    <row r="70" spans="1:7" ht="12.75">
      <c r="A70" s="20"/>
      <c r="B70" s="21"/>
      <c r="C70" s="22"/>
      <c r="D70" s="22"/>
      <c r="E70" s="22"/>
      <c r="F70" s="30"/>
      <c r="G70" s="6"/>
    </row>
    <row r="71" spans="1:7" ht="38.25">
      <c r="A71" s="13" t="s">
        <v>82</v>
      </c>
      <c r="B71" s="14"/>
      <c r="C71" s="42">
        <v>3325455.36</v>
      </c>
      <c r="D71" s="42">
        <v>2912564.56</v>
      </c>
      <c r="E71" s="42">
        <v>412890.8</v>
      </c>
      <c r="F71" s="43">
        <f>D71/C71</f>
        <v>0.8758393196413258</v>
      </c>
      <c r="G71" s="51"/>
    </row>
    <row r="72" spans="1:7" ht="33.75">
      <c r="A72" s="17" t="s">
        <v>83</v>
      </c>
      <c r="B72" s="18" t="s">
        <v>84</v>
      </c>
      <c r="C72" s="19">
        <v>1997055</v>
      </c>
      <c r="D72" s="19">
        <v>1584164.52</v>
      </c>
      <c r="E72" s="19">
        <v>412890.48</v>
      </c>
      <c r="F72" s="24"/>
      <c r="G72" s="6"/>
    </row>
    <row r="73" spans="1:7" ht="22.5">
      <c r="A73" s="17" t="s">
        <v>26</v>
      </c>
      <c r="B73" s="18" t="s">
        <v>85</v>
      </c>
      <c r="C73" s="19">
        <v>1997055</v>
      </c>
      <c r="D73" s="19">
        <v>1584164.52</v>
      </c>
      <c r="E73" s="19">
        <v>412890.48</v>
      </c>
      <c r="F73" s="24"/>
      <c r="G73" s="6"/>
    </row>
    <row r="74" spans="1:7" ht="22.5">
      <c r="A74" s="17" t="s">
        <v>28</v>
      </c>
      <c r="B74" s="18" t="s">
        <v>86</v>
      </c>
      <c r="C74" s="19">
        <v>1997055</v>
      </c>
      <c r="D74" s="19">
        <v>1584164.52</v>
      </c>
      <c r="E74" s="19">
        <v>412890.48</v>
      </c>
      <c r="F74" s="24"/>
      <c r="G74" s="6"/>
    </row>
    <row r="75" spans="1:7" ht="24">
      <c r="A75" s="20" t="s">
        <v>30</v>
      </c>
      <c r="B75" s="21" t="s">
        <v>87</v>
      </c>
      <c r="C75" s="22">
        <v>1997055</v>
      </c>
      <c r="D75" s="22">
        <v>1584164.52</v>
      </c>
      <c r="E75" s="22">
        <v>412890.48</v>
      </c>
      <c r="F75" s="30"/>
      <c r="G75" s="53" t="s">
        <v>114</v>
      </c>
    </row>
    <row r="76" spans="1:7" ht="45">
      <c r="A76" s="17" t="s">
        <v>88</v>
      </c>
      <c r="B76" s="18" t="s">
        <v>89</v>
      </c>
      <c r="C76" s="19">
        <v>1328400.36</v>
      </c>
      <c r="D76" s="19">
        <v>1328400.04</v>
      </c>
      <c r="E76" s="19">
        <v>0.32</v>
      </c>
      <c r="F76" s="24"/>
      <c r="G76" s="6"/>
    </row>
    <row r="77" spans="1:7" ht="22.5">
      <c r="A77" s="17" t="s">
        <v>26</v>
      </c>
      <c r="B77" s="18" t="s">
        <v>90</v>
      </c>
      <c r="C77" s="19">
        <v>1328400.36</v>
      </c>
      <c r="D77" s="19">
        <v>1328400.04</v>
      </c>
      <c r="E77" s="19">
        <v>0.32</v>
      </c>
      <c r="F77" s="24"/>
      <c r="G77" s="6"/>
    </row>
    <row r="78" spans="1:7" ht="22.5">
      <c r="A78" s="17" t="s">
        <v>28</v>
      </c>
      <c r="B78" s="18" t="s">
        <v>91</v>
      </c>
      <c r="C78" s="19">
        <v>1328400.36</v>
      </c>
      <c r="D78" s="19">
        <v>1328400.04</v>
      </c>
      <c r="E78" s="19">
        <v>0.32</v>
      </c>
      <c r="F78" s="24"/>
      <c r="G78" s="6"/>
    </row>
    <row r="79" spans="1:7" ht="36">
      <c r="A79" s="20" t="s">
        <v>30</v>
      </c>
      <c r="B79" s="21" t="s">
        <v>92</v>
      </c>
      <c r="C79" s="22">
        <v>1328400.36</v>
      </c>
      <c r="D79" s="22">
        <v>1328400.04</v>
      </c>
      <c r="E79" s="22">
        <v>0.32</v>
      </c>
      <c r="F79" s="30"/>
      <c r="G79" s="55" t="s">
        <v>115</v>
      </c>
    </row>
    <row r="80" spans="1:7" ht="12.75">
      <c r="A80" s="20"/>
      <c r="B80" s="21"/>
      <c r="C80" s="22"/>
      <c r="D80" s="22"/>
      <c r="E80" s="22"/>
      <c r="F80" s="30"/>
      <c r="G80" s="6"/>
    </row>
    <row r="81" spans="1:7" ht="25.5">
      <c r="A81" s="46" t="s">
        <v>105</v>
      </c>
      <c r="B81" s="41"/>
      <c r="C81" s="42">
        <v>337200</v>
      </c>
      <c r="D81" s="42">
        <v>329666.58</v>
      </c>
      <c r="E81" s="42">
        <v>7533.42</v>
      </c>
      <c r="F81" s="43">
        <f>D81/C81</f>
        <v>0.9776588967971531</v>
      </c>
      <c r="G81" s="51"/>
    </row>
    <row r="82" spans="1:7" ht="45">
      <c r="A82" s="17" t="s">
        <v>99</v>
      </c>
      <c r="B82" s="18" t="s">
        <v>100</v>
      </c>
      <c r="C82" s="19">
        <v>337200</v>
      </c>
      <c r="D82" s="19">
        <v>329666.58</v>
      </c>
      <c r="E82" s="19">
        <v>7533.42</v>
      </c>
      <c r="F82" s="24"/>
      <c r="G82" s="6"/>
    </row>
    <row r="83" spans="1:7" ht="22.5">
      <c r="A83" s="17" t="s">
        <v>26</v>
      </c>
      <c r="B83" s="18" t="s">
        <v>101</v>
      </c>
      <c r="C83" s="19">
        <v>337200</v>
      </c>
      <c r="D83" s="19">
        <v>329666.58</v>
      </c>
      <c r="E83" s="19">
        <v>7533.42</v>
      </c>
      <c r="F83" s="24"/>
      <c r="G83" s="6"/>
    </row>
    <row r="84" spans="1:7" ht="22.5">
      <c r="A84" s="17" t="s">
        <v>28</v>
      </c>
      <c r="B84" s="18" t="s">
        <v>102</v>
      </c>
      <c r="C84" s="19">
        <v>337200</v>
      </c>
      <c r="D84" s="19">
        <v>329666.58</v>
      </c>
      <c r="E84" s="19">
        <v>7533.42</v>
      </c>
      <c r="F84" s="24"/>
      <c r="G84" s="6"/>
    </row>
    <row r="85" spans="1:7" ht="24">
      <c r="A85" s="17" t="s">
        <v>30</v>
      </c>
      <c r="B85" s="21" t="s">
        <v>103</v>
      </c>
      <c r="C85" s="22">
        <v>337200</v>
      </c>
      <c r="D85" s="22">
        <v>329666.58</v>
      </c>
      <c r="E85" s="22">
        <v>7533.42</v>
      </c>
      <c r="F85" s="30"/>
      <c r="G85" s="53" t="s">
        <v>114</v>
      </c>
    </row>
    <row r="86" spans="1:7" ht="28.5" customHeight="1">
      <c r="A86" s="25" t="s">
        <v>107</v>
      </c>
      <c r="B86" s="26" t="s">
        <v>5</v>
      </c>
      <c r="C86" s="27">
        <f>C6+C39+C49+C55+C71+C81</f>
        <v>14765727.93</v>
      </c>
      <c r="D86" s="27">
        <f>D6+D39+D49+D55+D71+D81</f>
        <v>13971536.57</v>
      </c>
      <c r="E86" s="48">
        <f>C86-D86</f>
        <v>794191.3599999994</v>
      </c>
      <c r="F86" s="28">
        <f>D86/C86</f>
        <v>0.9462138701346098</v>
      </c>
      <c r="G86" s="6"/>
    </row>
    <row r="87" spans="1:5" ht="12.75">
      <c r="A87" s="1"/>
      <c r="B87" s="9"/>
      <c r="C87" s="10"/>
      <c r="D87" s="10"/>
      <c r="E87" s="10"/>
    </row>
    <row r="88" ht="12.75">
      <c r="A88" s="49" t="s">
        <v>111</v>
      </c>
    </row>
  </sheetData>
  <sheetProtection/>
  <mergeCells count="2">
    <mergeCell ref="C1:E1"/>
    <mergeCell ref="A2:E2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2019-04-18T10:55:12Z</cp:lastPrinted>
  <dcterms:created xsi:type="dcterms:W3CDTF">2019-04-18T06:09:40Z</dcterms:created>
  <dcterms:modified xsi:type="dcterms:W3CDTF">2019-04-22T11:35:41Z</dcterms:modified>
  <cp:category/>
  <cp:version/>
  <cp:contentType/>
  <cp:contentStatus/>
</cp:coreProperties>
</file>